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XICOTEPEC\DISCIPLINA FINANCIERA\2020\Formatos de la Ley de Disciplina Financiera 4TO. TRIMESTRE 2020\"/>
    </mc:Choice>
  </mc:AlternateContent>
  <xr:revisionPtr revIDLastSave="0" documentId="13_ncr:1_{6608BCD2-660A-4114-9AB6-500506AF25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4" l="1"/>
  <c r="G75" i="24"/>
  <c r="F75" i="24"/>
  <c r="G68" i="24"/>
  <c r="F68" i="24"/>
  <c r="G63" i="24"/>
  <c r="G79" i="24" s="1"/>
  <c r="F63" i="24"/>
  <c r="D60" i="24"/>
  <c r="C60" i="24"/>
  <c r="G57" i="24"/>
  <c r="F57" i="24"/>
  <c r="C47" i="24"/>
  <c r="C62" i="24" s="1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G19" i="24"/>
  <c r="F19" i="24"/>
  <c r="D17" i="24"/>
  <c r="C17" i="24"/>
  <c r="G9" i="24"/>
  <c r="G47" i="24" s="1"/>
  <c r="G59" i="24" s="1"/>
  <c r="G81" i="24" s="1"/>
  <c r="F9" i="24"/>
  <c r="F47" i="24" s="1"/>
  <c r="F59" i="24" s="1"/>
  <c r="F81" i="24" s="1"/>
  <c r="D9" i="24"/>
  <c r="D47" i="24" s="1"/>
  <c r="D62" i="24" s="1"/>
  <c r="C9" i="24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<sst xmlns="http://schemas.openxmlformats.org/spreadsheetml/2006/main" count="127" uniqueCount="124">
  <si>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</si>
  <si>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</si>
  <si>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</si>
  <si>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</si>
  <si>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</si>
  <si>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</si>
  <si>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</si>
  <si>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</si>
  <si>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</si>
  <si>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</si>
  <si>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</si>
  <si>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</si>
  <si>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</si>
  <si>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</si>
  <si>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</si>
  <si>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</si>
  <si>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</si>
  <si>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</si>
  <si>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</si>
  <si>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</si>
  <si>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</si>
  <si>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</si>
  <si>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</si>
  <si>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</si>
  <si>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</si>
  <si>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</si>
  <si>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</si>
  <si>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</si>
  <si>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</si>
  <si>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</si>
  <si>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</si>
  <si>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</si>
  <si>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</si>
  <si>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</si>
  <si>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</si>
  <si>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</si>
  <si>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</si>
  <si>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</si>
  <si>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</si>
  <si>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</si>
  <si>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</si>
  <si>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</si>
  <si>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</si>
  <si>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</si>
  <si>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</si>
  <si>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</si>
  <si>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</si>
  <si>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</si>
  <si>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</si>
  <si>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</si>
  <si>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</si>
  <si>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</si>
  <si>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</si>
  <si>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</si>
  <si>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</si>
  <si>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</si>
  <si>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</si>
  <si>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</si>
  <si>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</si>
  <si>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</si>
  <si>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</si>
  <si>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</si>
  <si>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</si>
  <si>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</si>
  <si>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</si>
  <si>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</si>
  <si>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</si>
  <si>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</si>
  <si>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</si>
  <si>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</si>
  <si>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</si>
  <si>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</si>
  <si>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</si>
  <si>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</si>
  <si>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</si>
  <si>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</si>
  <si>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</si>
  <si>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</si>
  <si>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</si>
  <si>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</si>
  <si>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</si>
  <si>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</si>
  <si>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</si>
  <si>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</si>
  <si>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</si>
  <si>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</si>
  <si>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31 de diciembre de 2019 (e)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</si>
  <si>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</si>
  <si>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</si>
  <si>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</si>
  <si>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</si>
  <si>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</si>
  <si>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</si>
  <si>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</si>
  <si>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</si>
  <si>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</si>
  <si>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</si>
  <si>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</si>
  <si>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</si>
  <si>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</si>
  <si>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</si>
  <si>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</si>
  <si>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</si>
  <si>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</si>
  <si>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</si>
  <si>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</si>
  <si>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</si>
  <si>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</si>
  <si>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</si>
  <si>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</si>
  <si>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</si>
  <si>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</si>
  <si>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</si>
  <si>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</si>
  <si>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</si>
  <si>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</si>
  <si>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</si>
  <si>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</si>
  <si>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</si>
  <si>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</si>
  <si>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</si>
  <si>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</si>
  <si>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Al 31 de diciembre de 2019 y al 31 de diciembre de 2020 (b)</t>
  </si>
  <si>
    <t>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</si>
</sst>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731DB"/>
  </sheetPr>
  <dimension ref="B1:G81"/>
  <sheetViews>
    <sheetView showGridLines="0" tabSelected="1" zoomScaleNormal="100" workbookViewId="0">
      <selection activeCell="E13" sqref="E13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121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23.25" thickBot="1" x14ac:dyDescent="0.25">
      <c r="B6" s="3" t="s">
        <v>9</v>
      </c>
      <c r="C6" s="4" t="s">
        <v>123</v>
      </c>
      <c r="D6" s="4" t="s">
        <v>86</v>
      </c>
      <c r="E6" s="5" t="s">
        <v>9</v>
      </c>
      <c r="F6" s="4" t="s">
        <v>123</v>
      </c>
      <c r="G6" s="4" t="s">
        <v>86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31679551.629999999</v>
      </c>
      <c r="D9" s="9">
        <f>+D10+D11+D12+D13+D14+D15+D16</f>
        <v>17192116.539999999</v>
      </c>
      <c r="E9" s="10" t="s">
        <v>11</v>
      </c>
      <c r="F9" s="9">
        <f>+F10+F11+F12+F13+F14+F15+F16+F17+F18</f>
        <v>9394740.2999999989</v>
      </c>
      <c r="G9" s="9">
        <f>+G10+G11+G12+G13+G14+G15+G16+G17+G18</f>
        <v>4884545.79</v>
      </c>
    </row>
    <row r="10" spans="2:7" x14ac:dyDescent="0.2">
      <c r="B10" s="8" t="s">
        <v>12</v>
      </c>
      <c r="C10" s="9">
        <v>576882.49</v>
      </c>
      <c r="D10" s="9">
        <v>342342.94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27097124.850000001</v>
      </c>
      <c r="D11" s="9">
        <v>12848885.039999999</v>
      </c>
      <c r="E11" s="10" t="s">
        <v>15</v>
      </c>
      <c r="F11" s="9">
        <v>1750814.75</v>
      </c>
      <c r="G11" s="9">
        <v>1098021.3700000001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6808722.5</v>
      </c>
      <c r="G12" s="9">
        <v>3025578.43</v>
      </c>
    </row>
    <row r="13" spans="2:7" x14ac:dyDescent="0.2">
      <c r="B13" s="8" t="s">
        <v>18</v>
      </c>
      <c r="C13" s="9">
        <v>4005544.29</v>
      </c>
      <c r="D13" s="9">
        <v>4000888.56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625217.86</v>
      </c>
      <c r="G16" s="9">
        <v>759029.94</v>
      </c>
    </row>
    <row r="17" spans="2:7" ht="22.5" x14ac:dyDescent="0.2">
      <c r="B17" s="10" t="s">
        <v>26</v>
      </c>
      <c r="C17" s="9">
        <f>+C18+C19+C20+C21+C22+C23+C24</f>
        <v>5100269.0600000005</v>
      </c>
      <c r="D17" s="9">
        <f>+D18+D19+D20+D21+D22+D23+D24</f>
        <v>5381107.3300000001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209985.19</v>
      </c>
      <c r="G18" s="9">
        <v>1916.05</v>
      </c>
    </row>
    <row r="19" spans="2:7" x14ac:dyDescent="0.2">
      <c r="B19" s="8" t="s">
        <v>30</v>
      </c>
      <c r="C19" s="9">
        <v>5018917.49</v>
      </c>
      <c r="D19" s="9">
        <v>4829347.3499999996</v>
      </c>
      <c r="E19" s="10" t="s">
        <v>31</v>
      </c>
      <c r="F19" s="9">
        <f>+F20+F21+F22</f>
        <v>0</v>
      </c>
      <c r="G19" s="9">
        <f>+G20+G21+G22</f>
        <v>18500</v>
      </c>
    </row>
    <row r="20" spans="2:7" x14ac:dyDescent="0.2">
      <c r="B20" s="8" t="s">
        <v>32</v>
      </c>
      <c r="C20" s="9">
        <v>81351.570000000007</v>
      </c>
      <c r="D20" s="9">
        <v>551759.98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18500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0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0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0</v>
      </c>
      <c r="G42" s="9">
        <f>+G43+G44+G45</f>
        <v>430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0</v>
      </c>
      <c r="G43" s="9">
        <v>430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36779820.689999998</v>
      </c>
      <c r="D47" s="18">
        <f>+D9+D17+D25+D31+D37+D38+D41</f>
        <v>22573223.869999997</v>
      </c>
      <c r="E47" s="3" t="s">
        <v>85</v>
      </c>
      <c r="F47" s="18">
        <f>+F9+F19+F23+F26+F27+F38+F42</f>
        <v>9394740.2999999989</v>
      </c>
      <c r="G47" s="18">
        <f>+G9+G19+G23+G26+G27+G38+G42</f>
        <v>4903475.79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87</v>
      </c>
      <c r="C50" s="11">
        <v>0</v>
      </c>
      <c r="D50" s="11">
        <v>0</v>
      </c>
      <c r="E50" s="10" t="s">
        <v>88</v>
      </c>
      <c r="F50" s="9">
        <v>0</v>
      </c>
      <c r="G50" s="9">
        <v>0</v>
      </c>
    </row>
    <row r="51" spans="2:7" x14ac:dyDescent="0.2">
      <c r="B51" s="8" t="s">
        <v>89</v>
      </c>
      <c r="C51" s="11">
        <v>0</v>
      </c>
      <c r="D51" s="11">
        <v>0</v>
      </c>
      <c r="E51" s="10" t="s">
        <v>90</v>
      </c>
      <c r="F51" s="9">
        <v>0</v>
      </c>
      <c r="G51" s="9">
        <v>0</v>
      </c>
    </row>
    <row r="52" spans="2:7" x14ac:dyDescent="0.2">
      <c r="B52" s="8" t="s">
        <v>91</v>
      </c>
      <c r="C52" s="11">
        <v>473472968.05000001</v>
      </c>
      <c r="D52" s="11">
        <v>399686276.17000002</v>
      </c>
      <c r="E52" s="10" t="s">
        <v>92</v>
      </c>
      <c r="F52" s="9">
        <v>49960443</v>
      </c>
      <c r="G52" s="9">
        <v>58073419</v>
      </c>
    </row>
    <row r="53" spans="2:7" x14ac:dyDescent="0.2">
      <c r="B53" s="8" t="s">
        <v>93</v>
      </c>
      <c r="C53" s="11">
        <v>30275266.989999998</v>
      </c>
      <c r="D53" s="11">
        <v>28310322.82</v>
      </c>
      <c r="E53" s="10" t="s">
        <v>94</v>
      </c>
      <c r="F53" s="9">
        <v>0</v>
      </c>
      <c r="G53" s="9">
        <v>0</v>
      </c>
    </row>
    <row r="54" spans="2:7" ht="22.5" x14ac:dyDescent="0.2">
      <c r="B54" s="8" t="s">
        <v>95</v>
      </c>
      <c r="C54" s="11">
        <v>0</v>
      </c>
      <c r="D54" s="11">
        <v>0</v>
      </c>
      <c r="E54" s="10" t="s">
        <v>96</v>
      </c>
      <c r="F54" s="9">
        <v>0</v>
      </c>
      <c r="G54" s="9">
        <v>0</v>
      </c>
    </row>
    <row r="55" spans="2:7" x14ac:dyDescent="0.2">
      <c r="B55" s="8" t="s">
        <v>97</v>
      </c>
      <c r="C55" s="11">
        <v>-126801488.14</v>
      </c>
      <c r="D55" s="11">
        <v>-111756105.40000001</v>
      </c>
      <c r="E55" s="10" t="s">
        <v>98</v>
      </c>
      <c r="F55" s="9">
        <v>0</v>
      </c>
      <c r="G55" s="9">
        <v>0</v>
      </c>
    </row>
    <row r="56" spans="2:7" x14ac:dyDescent="0.2">
      <c r="B56" s="8" t="s">
        <v>99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100</v>
      </c>
      <c r="C57" s="11">
        <v>0</v>
      </c>
      <c r="D57" s="11">
        <v>0</v>
      </c>
      <c r="E57" s="3" t="s">
        <v>101</v>
      </c>
      <c r="F57" s="18">
        <f>+F50+F51+F52+F53+F54+F55</f>
        <v>49960443</v>
      </c>
      <c r="G57" s="18">
        <f>+G50+G51+G52+G53+G54+G55</f>
        <v>58073419</v>
      </c>
    </row>
    <row r="58" spans="2:7" x14ac:dyDescent="0.2">
      <c r="B58" s="8" t="s">
        <v>102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103</v>
      </c>
      <c r="F59" s="18">
        <f>+F47+F57</f>
        <v>59355183.299999997</v>
      </c>
      <c r="G59" s="18">
        <f>+G47+G57</f>
        <v>62976894.789999999</v>
      </c>
    </row>
    <row r="60" spans="2:7" ht="22.5" x14ac:dyDescent="0.2">
      <c r="B60" s="7" t="s">
        <v>104</v>
      </c>
      <c r="C60" s="19">
        <f>+C50+C51+C52+C53+C54+C55+C56+C57+C58</f>
        <v>376946746.90000004</v>
      </c>
      <c r="D60" s="19">
        <f>+D50+D51+D52+D53+D54+D55+D56+D57+D58</f>
        <v>316240493.59000003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105</v>
      </c>
      <c r="C62" s="21">
        <f>+C47+C60</f>
        <v>413726567.59000003</v>
      </c>
      <c r="D62" s="21">
        <f>+D47+D60</f>
        <v>338813717.46000004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106</v>
      </c>
      <c r="F63" s="18">
        <f>+F64+F65+F66</f>
        <v>55800.84</v>
      </c>
      <c r="G63" s="18">
        <f>+G64+G65+G66</f>
        <v>198728961.09999999</v>
      </c>
    </row>
    <row r="64" spans="2:7" x14ac:dyDescent="0.2">
      <c r="B64" s="12"/>
      <c r="C64" s="12"/>
      <c r="D64" s="12"/>
      <c r="E64" s="10" t="s">
        <v>107</v>
      </c>
      <c r="F64" s="9">
        <v>55800.84</v>
      </c>
      <c r="G64" s="9">
        <v>55800.84</v>
      </c>
    </row>
    <row r="65" spans="2:7" x14ac:dyDescent="0.2">
      <c r="B65" s="12"/>
      <c r="C65" s="12"/>
      <c r="D65" s="12"/>
      <c r="E65" s="10" t="s">
        <v>108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109</v>
      </c>
      <c r="F66" s="9">
        <v>0</v>
      </c>
      <c r="G66" s="9">
        <v>198673160.25999999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110</v>
      </c>
      <c r="F68" s="18">
        <f>+F69+F70+F71+F72+F73</f>
        <v>354315583.44999999</v>
      </c>
      <c r="G68" s="18">
        <f>+G69+G70+G71+G72+G73</f>
        <v>77107861.569999993</v>
      </c>
    </row>
    <row r="69" spans="2:7" x14ac:dyDescent="0.2">
      <c r="B69" s="12"/>
      <c r="C69" s="12"/>
      <c r="D69" s="12"/>
      <c r="E69" s="10" t="s">
        <v>111</v>
      </c>
      <c r="F69" s="9">
        <v>83470600.379999995</v>
      </c>
      <c r="G69" s="9">
        <v>27756047.030000001</v>
      </c>
    </row>
    <row r="70" spans="2:7" x14ac:dyDescent="0.2">
      <c r="B70" s="12"/>
      <c r="C70" s="12"/>
      <c r="D70" s="12"/>
      <c r="E70" s="10" t="s">
        <v>112</v>
      </c>
      <c r="F70" s="9">
        <v>270844983.06999999</v>
      </c>
      <c r="G70" s="9">
        <v>49351814.539999999</v>
      </c>
    </row>
    <row r="71" spans="2:7" x14ac:dyDescent="0.2">
      <c r="B71" s="12"/>
      <c r="C71" s="12"/>
      <c r="D71" s="12"/>
      <c r="E71" s="10" t="s">
        <v>113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114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115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116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117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118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119</v>
      </c>
      <c r="F79" s="18">
        <f>+F63+F68+F75</f>
        <v>354371384.28999996</v>
      </c>
      <c r="G79" s="18">
        <f>+G63+G68+G75</f>
        <v>275836822.66999996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120</v>
      </c>
      <c r="F81" s="20">
        <f>+F59+F79</f>
        <v>413726567.58999997</v>
      </c>
      <c r="G81" s="20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2021-02-04T16:29:55Z</dcterms:modified>
</cp:coreProperties>
</file>